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DELL\Downloads\final proformas BER\"/>
    </mc:Choice>
  </mc:AlternateContent>
  <xr:revisionPtr revIDLastSave="0" documentId="13_ncr:1_{BC3440CB-478E-4416-8F87-91B59F0E52ED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Manufactur'!$A$1:$Y$35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0" i="2" l="1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Q26" i="2" l="1"/>
  <c r="Q27" i="2"/>
  <c r="Q28" i="2"/>
  <c r="Q29" i="2"/>
  <c r="Q31" i="2" l="1"/>
  <c r="Q32" i="2"/>
  <c r="Q33" i="2"/>
  <c r="Q34" i="2"/>
  <c r="Q19" i="2"/>
  <c r="Q20" i="2"/>
  <c r="Q21" i="2"/>
  <c r="Q22" i="2"/>
  <c r="Q23" i="2"/>
  <c r="Q24" i="2"/>
  <c r="V27" i="2" l="1"/>
  <c r="V24" i="2"/>
  <c r="V19" i="2"/>
  <c r="V28" i="2"/>
  <c r="V21" i="2"/>
  <c r="V32" i="2"/>
  <c r="V23" i="2"/>
  <c r="V34" i="2"/>
  <c r="V20" i="2"/>
  <c r="V31" i="2"/>
  <c r="V29" i="2"/>
  <c r="V22" i="2"/>
  <c r="V33" i="2"/>
  <c r="Q15" i="2"/>
  <c r="Q16" i="2"/>
  <c r="Q17" i="2"/>
  <c r="Q18" i="2"/>
  <c r="Q25" i="2"/>
  <c r="Q30" i="2"/>
  <c r="V15" i="2" l="1"/>
  <c r="V16" i="2"/>
  <c r="V26" i="2"/>
  <c r="V25" i="2"/>
  <c r="V18" i="2"/>
  <c r="V17" i="2"/>
  <c r="V30" i="2"/>
  <c r="Q10" i="2"/>
  <c r="V10" i="2" s="1"/>
  <c r="Q11" i="2"/>
  <c r="V11" i="2" s="1"/>
  <c r="Q12" i="2"/>
  <c r="V12" i="2" s="1"/>
  <c r="Q13" i="2"/>
  <c r="V13" i="2" s="1"/>
  <c r="Q14" i="2"/>
  <c r="V14" i="2" s="1"/>
  <c r="U9" i="2"/>
  <c r="Q9" i="2"/>
  <c r="V9" i="2" l="1"/>
</calcChain>
</file>

<file path=xl/sharedStrings.xml><?xml version="1.0" encoding="utf-8"?>
<sst xmlns="http://schemas.openxmlformats.org/spreadsheetml/2006/main" count="82" uniqueCount="67">
  <si>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</si>
  <si>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</si>
  <si>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</si>
  <si>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</si>
  <si>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</si>
  <si>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</si>
  <si>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</si>
  <si>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</si>
  <si>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</si>
  <si>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</si>
  <si>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</si>
  <si>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</si>
  <si>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</si>
  <si>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</si>
  <si>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</si>
  <si>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</si>
  <si>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</si>
  <si>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2"/>
        <rFont val="Times New Roman"/>
        <family val="1"/>
      </rPr>
      <t>(Valid Calibration Certificates attested by Quality head of the firm).</t>
    </r>
    <r>
      <rPr>
        <sz val="12"/>
        <rFont val="Times New Roman"/>
        <family val="1"/>
      </rPr>
      <t xml:space="preserve">
</t>
    </r>
  </si>
  <si>
    <r>
      <t xml:space="preserve">Adequate availability of qualified &amp; relevant Human Resource as per the requirements laid down in DRAP regulations.
</t>
    </r>
    <r>
      <rPr>
        <b/>
        <sz val="12"/>
        <rFont val="Times New Roman"/>
        <family val="1"/>
      </rPr>
      <t>(Certified by the senior executive of the firm &amp; evaluated by MCC expert/s at the time of inspection, Non-availability shall lead to disqualification of the section/s or firm).</t>
    </r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</si>
  <si>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</si>
  <si>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2"/>
        <rFont val="Times New Roman"/>
        <family val="1"/>
      </rPr>
      <t>Online verification link shall be provided.</t>
    </r>
    <r>
      <rPr>
        <sz val="12"/>
        <color rgb="FFFF0000"/>
        <rFont val="Times New Roman"/>
        <family val="1"/>
      </rPr>
      <t xml:space="preserve">
</t>
    </r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</si>
  <si>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2"/>
        <color theme="1"/>
        <rFont val="Times New Roman"/>
        <family val="1"/>
      </rPr>
      <t>Online verification link shall be provided.</t>
    </r>
  </si>
  <si>
    <r>
      <t xml:space="preserve">Functional and effective Airconditioning &amp; Ventilation System as per the requirements laid down by DRAP
</t>
    </r>
    <r>
      <rPr>
        <b/>
        <sz val="12"/>
        <rFont val="Times New Roman"/>
        <family val="1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</si>
  <si>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2"/>
        <rFont val="Times New Roman"/>
        <family val="1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</si>
  <si>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2"/>
        <rFont val="Times New Roman"/>
        <family val="1"/>
      </rPr>
      <t>(To be evaluated by the MCC expert/s at the time of inspection, Non compliance to GSP shall lead to disqualification of the relevant section or firm)</t>
    </r>
  </si>
  <si>
    <t>Evaluation Criteria for Manufacturers of Cotton &amp; Related Goods for Government MCC 2025-26</t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</si>
  <si>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2"/>
        <rFont val="Times New Roman"/>
        <family val="1"/>
      </rPr>
      <t>Online verification link shall be provided.</t>
    </r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</si>
  <si>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</si>
  <si>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</si>
  <si>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Cotton Bandage (Surgical) B.P Type II</t>
  </si>
  <si>
    <t>6.5cmX4m</t>
  </si>
  <si>
    <t>7.5cmX4m</t>
  </si>
  <si>
    <t>10cmX4m</t>
  </si>
  <si>
    <t>15cmX4m</t>
  </si>
  <si>
    <t>Crepe Bandage BPC</t>
  </si>
  <si>
    <t>7.5cmx4.5m</t>
  </si>
  <si>
    <t>10cmx4.5m</t>
  </si>
  <si>
    <t>15cmx4.5m</t>
  </si>
  <si>
    <t>Gauze Cloth Roll Packing</t>
  </si>
  <si>
    <t>100cmx20m</t>
  </si>
  <si>
    <t>100cmx40m</t>
  </si>
  <si>
    <t>Praffin Gauze dressing (Tulle) with Chlorhexidine</t>
  </si>
  <si>
    <t>10X10cm</t>
  </si>
  <si>
    <t>Strile Gauze Dressing Pad (X-ray detectable Radiopaque) (USP/BP/BPC) Among 
the three different monograph 
specifications only one (the best evaluated bid) shall be selected in the combined competition</t>
  </si>
  <si>
    <t>Blister pack 10cmx10cm 8ply</t>
  </si>
  <si>
    <t>Blister pack 30cmx30cm 4ply</t>
  </si>
  <si>
    <t>Blister pack 15cmx15cm 8ply</t>
  </si>
  <si>
    <t xml:space="preserve">Paktex Pharma Lahore </t>
  </si>
  <si>
    <t>Non-Medicated sterilized adhesive post-operative wound dressing</t>
  </si>
  <si>
    <t>6x7cm</t>
  </si>
  <si>
    <t>9x10cm</t>
  </si>
  <si>
    <t>9x15cm</t>
  </si>
  <si>
    <t>9x20cm</t>
  </si>
  <si>
    <t>9x25cm</t>
  </si>
  <si>
    <t>9x30cm</t>
  </si>
  <si>
    <t>Strile Gauze Dressing Pad (X-ray detectable Radiopaque) (USP) Among 
the three different monograph 
specifications only one (the best evaluated bid) shall be selected in the combined competition</t>
  </si>
  <si>
    <t>Strile Gauze Dressing Pad (X-ray detectable Radiopaque) (USP Among 
the three different monograph 
specifications only one (the best evaluated bid) shall be selected in the combined competition</t>
  </si>
  <si>
    <t>Blister pack 10x10 cm, 8 ply</t>
  </si>
  <si>
    <t>Sterile Gauze Dressing Pad  (USP), Among the three different monograph specifications only one (the best evaluated bid) shall be selected in the combined competition</t>
  </si>
  <si>
    <t>Blister pack 15x15 cm, 8 ply</t>
  </si>
  <si>
    <t>Sterile Gauze Dressing Pad (USP), 
Among the three different monograph specifications only one (the best evaluated bid) shall be selected in the combined competition</t>
  </si>
  <si>
    <t>Sterile Gauze Dressing Pad  (BP Light 13), Among the three different monograph specifications only one (the best evaluated bid) shall be selected in the combined competition</t>
  </si>
  <si>
    <t>Sterile Gauze Dressing Pad (BP Light 13), 
Among the three different monograph specifications only one (the best evaluated bid) shall be selected in the combined competition</t>
  </si>
  <si>
    <t xml:space="preserve">Blister pack 10cmx10cm 8ply </t>
  </si>
  <si>
    <t xml:space="preserve">Sample not provided </t>
  </si>
  <si>
    <t>Strile Gauze Dressing Pad (X-ray detectable Radiopaque) (BP) Among 
the three different monograph 
specifications only one (the best evaluated bid) shall be selected in the combined competition</t>
  </si>
  <si>
    <t>Strile Gauze Dressing Pad (X-ray detectable Radiopaque) (BP)  (the best evaluated bid) shall be selected in the combined competition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</si>
</sst>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4"/>
      <color rgb="FF000000"/>
      <name val="Calibri Light"/>
      <family val="1"/>
      <scheme val="maj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6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11"/>
      <name val="Times New Roman"/>
      <family val="1"/>
    </font>
    <font>
      <sz val="14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  <xf numFmtId="0" fontId="18" fillId="0" borderId="0"/>
  </cellStyleXfs>
  <cellXfs count="4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14" fillId="0" borderId="0" xfId="0" applyFont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4" fillId="0" borderId="1" xfId="0" applyFont="1" applyBorder="1"/>
    <xf numFmtId="0" fontId="1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19" fillId="2" borderId="1" xfId="4" applyNumberFormat="1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49" fontId="19" fillId="2" borderId="3" xfId="4" applyNumberFormat="1" applyFont="1" applyFill="1" applyBorder="1" applyAlignment="1" applyProtection="1">
      <alignment horizontal="left" vertical="center" wrapText="1"/>
      <protection locked="0"/>
    </xf>
    <xf numFmtId="49" fontId="19" fillId="2" borderId="5" xfId="4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19" fillId="2" borderId="1" xfId="4" applyNumberFormat="1" applyFont="1" applyFill="1" applyBorder="1" applyAlignment="1" applyProtection="1">
      <alignment horizontal="center" vertical="center" wrapText="1"/>
      <protection locked="0"/>
    </xf>
  </cellXfs>
  <cellStyles count="5">
    <cellStyle name="Followed Hyperlink" xfId="2" builtinId="9" hidden="1"/>
    <cellStyle name="Hyperlink" xfId="1" builtinId="8" hidden="1"/>
    <cellStyle name="Normal" xfId="0" builtinId="0"/>
    <cellStyle name="Normal 2" xfId="4" xr:uid="{5C81CAFD-B09D-44EB-B610-C34DFDD506CD}"/>
    <cellStyle name="Normal 3" xfId="3" xr:uid="{7862F83B-0996-4669-A163-7ECBF2C58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V34"/>
  <sheetViews>
    <sheetView tabSelected="1" topLeftCell="A25" zoomScale="55" zoomScaleNormal="55" zoomScaleSheetLayoutView="50" zoomScalePageLayoutView="25" workbookViewId="0">
      <selection activeCell="S29" sqref="S29"/>
    </sheetView>
  </sheetViews>
  <sheetFormatPr defaultColWidth="8.5703125" defaultRowHeight="18.75" x14ac:dyDescent="0.3"/>
  <cols>
    <col min="1" max="1" width="10.5703125" style="1" customWidth="1"/>
    <col min="2" max="2" width="5.42578125" style="1" customWidth="1"/>
    <col min="3" max="3" width="12.140625" style="1" customWidth="1"/>
    <col min="4" max="4" width="44.42578125" style="1" customWidth="1"/>
    <col min="5" max="5" width="29.85546875" style="1" customWidth="1"/>
    <col min="6" max="6" width="18.7109375" style="1" customWidth="1"/>
    <col min="7" max="22" width="22.7109375" style="1" customWidth="1"/>
    <col min="23" max="16384" width="8.5703125" style="1"/>
  </cols>
  <sheetData>
    <row r="2" spans="2:22" ht="46.35" customHeight="1" x14ac:dyDescent="0.3">
      <c r="B2" s="27" t="s">
        <v>25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9"/>
    </row>
    <row r="3" spans="2:22" s="4" customFormat="1" ht="24.6" customHeight="1" x14ac:dyDescent="0.25">
      <c r="B3" s="6"/>
      <c r="C3" s="33" t="s">
        <v>10</v>
      </c>
      <c r="D3" s="34"/>
      <c r="E3" s="34"/>
      <c r="F3" s="35"/>
      <c r="G3" s="36" t="s">
        <v>47</v>
      </c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8"/>
    </row>
    <row r="4" spans="2:22" s="4" customFormat="1" ht="22.35" customHeight="1" x14ac:dyDescent="0.25">
      <c r="B4" s="30" t="s">
        <v>0</v>
      </c>
      <c r="C4" s="32" t="s">
        <v>9</v>
      </c>
      <c r="D4" s="32"/>
      <c r="E4" s="32"/>
      <c r="F4" s="32"/>
      <c r="G4" s="30" t="s">
        <v>12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2:22" s="4" customFormat="1" ht="22.35" customHeight="1" x14ac:dyDescent="0.25">
      <c r="B5" s="30"/>
      <c r="C5" s="32"/>
      <c r="D5" s="32"/>
      <c r="E5" s="32"/>
      <c r="F5" s="32"/>
      <c r="G5" s="32" t="s">
        <v>14</v>
      </c>
      <c r="H5" s="32"/>
      <c r="I5" s="32"/>
      <c r="J5" s="32"/>
      <c r="K5" s="32"/>
      <c r="L5" s="32"/>
      <c r="M5" s="32"/>
      <c r="N5" s="32"/>
      <c r="O5" s="32"/>
      <c r="P5" s="32"/>
      <c r="Q5" s="32" t="s">
        <v>1</v>
      </c>
      <c r="R5" s="30" t="s">
        <v>2</v>
      </c>
      <c r="S5" s="30"/>
      <c r="T5" s="30"/>
      <c r="U5" s="30" t="s">
        <v>3</v>
      </c>
      <c r="V5" s="30" t="s">
        <v>4</v>
      </c>
    </row>
    <row r="6" spans="2:22" ht="89.1" customHeight="1" x14ac:dyDescent="0.3">
      <c r="B6" s="30"/>
      <c r="C6" s="32"/>
      <c r="D6" s="32"/>
      <c r="E6" s="32"/>
      <c r="F6" s="32"/>
      <c r="G6" s="30" t="s">
        <v>13</v>
      </c>
      <c r="H6" s="30"/>
      <c r="I6" s="30"/>
      <c r="J6" s="30"/>
      <c r="K6" s="30"/>
      <c r="L6" s="30"/>
      <c r="M6" s="30" t="s">
        <v>5</v>
      </c>
      <c r="N6" s="30"/>
      <c r="O6" s="30"/>
      <c r="P6" s="30"/>
      <c r="Q6" s="32"/>
      <c r="R6" s="30"/>
      <c r="S6" s="30"/>
      <c r="T6" s="30"/>
      <c r="U6" s="30"/>
      <c r="V6" s="30"/>
    </row>
    <row r="7" spans="2:22" s="2" customFormat="1" x14ac:dyDescent="0.3">
      <c r="B7" s="30"/>
      <c r="C7" s="7">
        <v>1</v>
      </c>
      <c r="D7" s="8">
        <v>2</v>
      </c>
      <c r="E7" s="8">
        <v>3</v>
      </c>
      <c r="F7" s="7">
        <v>4</v>
      </c>
      <c r="G7" s="7">
        <v>5</v>
      </c>
      <c r="H7" s="7">
        <v>6</v>
      </c>
      <c r="I7" s="8">
        <v>7</v>
      </c>
      <c r="J7" s="7">
        <v>8</v>
      </c>
      <c r="K7" s="7">
        <v>9</v>
      </c>
      <c r="L7" s="8">
        <v>10</v>
      </c>
      <c r="M7" s="7">
        <v>11</v>
      </c>
      <c r="N7" s="7">
        <v>12</v>
      </c>
      <c r="O7" s="8">
        <v>13</v>
      </c>
      <c r="P7" s="7">
        <v>14</v>
      </c>
      <c r="Q7" s="7">
        <v>15</v>
      </c>
      <c r="R7" s="7">
        <v>16</v>
      </c>
      <c r="S7" s="8">
        <v>17</v>
      </c>
      <c r="T7" s="7">
        <v>18</v>
      </c>
      <c r="U7" s="7">
        <v>19</v>
      </c>
      <c r="V7" s="7">
        <v>20</v>
      </c>
    </row>
    <row r="8" spans="2:22" s="5" customFormat="1" ht="408.75" customHeight="1" x14ac:dyDescent="0.25">
      <c r="B8" s="9"/>
      <c r="C8" s="31"/>
      <c r="D8" s="31"/>
      <c r="E8" s="31"/>
      <c r="F8" s="31"/>
      <c r="G8" s="10" t="s">
        <v>19</v>
      </c>
      <c r="H8" s="10" t="s">
        <v>26</v>
      </c>
      <c r="I8" s="10" t="s">
        <v>21</v>
      </c>
      <c r="J8" s="10" t="s">
        <v>20</v>
      </c>
      <c r="K8" s="10" t="s">
        <v>17</v>
      </c>
      <c r="L8" s="10" t="s">
        <v>28</v>
      </c>
      <c r="M8" s="10" t="s">
        <v>22</v>
      </c>
      <c r="N8" s="10" t="s">
        <v>23</v>
      </c>
      <c r="O8" s="10" t="s">
        <v>24</v>
      </c>
      <c r="P8" s="10" t="s">
        <v>18</v>
      </c>
      <c r="Q8" s="11"/>
      <c r="R8" s="10" t="s">
        <v>27</v>
      </c>
      <c r="S8" s="10" t="s">
        <v>11</v>
      </c>
      <c r="T8" s="12" t="s">
        <v>16</v>
      </c>
      <c r="U8" s="10"/>
      <c r="V8" s="10"/>
    </row>
    <row r="9" spans="2:22" s="3" customFormat="1" ht="93.75" x14ac:dyDescent="0.3">
      <c r="B9" s="13"/>
      <c r="C9" s="14" t="s">
        <v>6</v>
      </c>
      <c r="D9" s="13" t="s">
        <v>7</v>
      </c>
      <c r="E9" s="14" t="s">
        <v>15</v>
      </c>
      <c r="F9" s="14" t="s">
        <v>8</v>
      </c>
      <c r="G9" s="15">
        <v>3</v>
      </c>
      <c r="H9" s="15">
        <v>3</v>
      </c>
      <c r="I9" s="15">
        <v>3</v>
      </c>
      <c r="J9" s="16">
        <v>4</v>
      </c>
      <c r="K9" s="15">
        <v>5</v>
      </c>
      <c r="L9" s="15">
        <v>3</v>
      </c>
      <c r="M9" s="21">
        <v>6</v>
      </c>
      <c r="N9" s="21">
        <v>6</v>
      </c>
      <c r="O9" s="21">
        <v>6</v>
      </c>
      <c r="P9" s="21">
        <v>6</v>
      </c>
      <c r="Q9" s="16">
        <f t="shared" ref="Q9:Q30" si="0">SUM(G9:P9)</f>
        <v>45</v>
      </c>
      <c r="R9" s="15">
        <v>5</v>
      </c>
      <c r="S9" s="21">
        <v>10</v>
      </c>
      <c r="T9" s="21">
        <v>10</v>
      </c>
      <c r="U9" s="16">
        <f>SUM(R9:T9)</f>
        <v>25</v>
      </c>
      <c r="V9" s="16">
        <f>U9+Q9</f>
        <v>70</v>
      </c>
    </row>
    <row r="10" spans="2:22" ht="51" customHeight="1" x14ac:dyDescent="0.3">
      <c r="B10" s="20">
        <v>1</v>
      </c>
      <c r="C10" s="17">
        <v>969</v>
      </c>
      <c r="D10" s="18" t="s">
        <v>29</v>
      </c>
      <c r="E10" s="18" t="s">
        <v>30</v>
      </c>
      <c r="F10" s="18"/>
      <c r="G10" s="15">
        <v>3</v>
      </c>
      <c r="H10" s="15">
        <v>3</v>
      </c>
      <c r="I10" s="15">
        <v>3</v>
      </c>
      <c r="J10" s="16">
        <v>4</v>
      </c>
      <c r="K10" s="15">
        <v>5</v>
      </c>
      <c r="L10" s="15">
        <v>3</v>
      </c>
      <c r="M10" s="21">
        <v>6</v>
      </c>
      <c r="N10" s="21">
        <v>6</v>
      </c>
      <c r="O10" s="21">
        <v>6</v>
      </c>
      <c r="P10" s="21">
        <v>6</v>
      </c>
      <c r="Q10" s="16">
        <f t="shared" si="0"/>
        <v>45</v>
      </c>
      <c r="R10" s="24">
        <v>0</v>
      </c>
      <c r="S10" s="21">
        <v>10</v>
      </c>
      <c r="T10" s="21">
        <v>10</v>
      </c>
      <c r="U10" s="16">
        <f t="shared" ref="U10:U34" si="1">SUM(R10:T10)</f>
        <v>20</v>
      </c>
      <c r="V10" s="16">
        <f t="shared" ref="V10:V30" si="2">U10+Q10</f>
        <v>65</v>
      </c>
    </row>
    <row r="11" spans="2:22" ht="51" customHeight="1" x14ac:dyDescent="0.3">
      <c r="B11" s="20">
        <v>2</v>
      </c>
      <c r="C11" s="17">
        <v>970</v>
      </c>
      <c r="D11" s="18" t="s">
        <v>29</v>
      </c>
      <c r="E11" s="18" t="s">
        <v>31</v>
      </c>
      <c r="F11" s="18"/>
      <c r="G11" s="15">
        <v>3</v>
      </c>
      <c r="H11" s="15">
        <v>3</v>
      </c>
      <c r="I11" s="15">
        <v>3</v>
      </c>
      <c r="J11" s="16">
        <v>4</v>
      </c>
      <c r="K11" s="15">
        <v>5</v>
      </c>
      <c r="L11" s="15">
        <v>3</v>
      </c>
      <c r="M11" s="21">
        <v>6</v>
      </c>
      <c r="N11" s="21">
        <v>6</v>
      </c>
      <c r="O11" s="21">
        <v>6</v>
      </c>
      <c r="P11" s="21">
        <v>6</v>
      </c>
      <c r="Q11" s="16">
        <f t="shared" si="0"/>
        <v>45</v>
      </c>
      <c r="R11" s="24">
        <v>0</v>
      </c>
      <c r="S11" s="21">
        <v>10</v>
      </c>
      <c r="T11" s="21">
        <v>10</v>
      </c>
      <c r="U11" s="16">
        <f t="shared" si="1"/>
        <v>20</v>
      </c>
      <c r="V11" s="16">
        <f t="shared" si="2"/>
        <v>65</v>
      </c>
    </row>
    <row r="12" spans="2:22" ht="51" customHeight="1" x14ac:dyDescent="0.3">
      <c r="B12" s="20">
        <v>3</v>
      </c>
      <c r="C12" s="17">
        <v>971</v>
      </c>
      <c r="D12" s="18" t="s">
        <v>29</v>
      </c>
      <c r="E12" s="18" t="s">
        <v>32</v>
      </c>
      <c r="F12" s="18"/>
      <c r="G12" s="15">
        <v>3</v>
      </c>
      <c r="H12" s="15">
        <v>3</v>
      </c>
      <c r="I12" s="15">
        <v>3</v>
      </c>
      <c r="J12" s="16">
        <v>4</v>
      </c>
      <c r="K12" s="15">
        <v>5</v>
      </c>
      <c r="L12" s="15">
        <v>3</v>
      </c>
      <c r="M12" s="21">
        <v>6</v>
      </c>
      <c r="N12" s="21">
        <v>6</v>
      </c>
      <c r="O12" s="21">
        <v>6</v>
      </c>
      <c r="P12" s="21">
        <v>6</v>
      </c>
      <c r="Q12" s="16">
        <f t="shared" si="0"/>
        <v>45</v>
      </c>
      <c r="R12" s="24">
        <v>0</v>
      </c>
      <c r="S12" s="21">
        <v>10</v>
      </c>
      <c r="T12" s="21">
        <v>10</v>
      </c>
      <c r="U12" s="16">
        <f t="shared" si="1"/>
        <v>20</v>
      </c>
      <c r="V12" s="16">
        <f t="shared" si="2"/>
        <v>65</v>
      </c>
    </row>
    <row r="13" spans="2:22" ht="51" customHeight="1" x14ac:dyDescent="0.3">
      <c r="B13" s="20">
        <v>4</v>
      </c>
      <c r="C13" s="17">
        <v>972</v>
      </c>
      <c r="D13" s="18" t="s">
        <v>29</v>
      </c>
      <c r="E13" s="18" t="s">
        <v>33</v>
      </c>
      <c r="F13" s="18"/>
      <c r="G13" s="15">
        <v>3</v>
      </c>
      <c r="H13" s="15">
        <v>3</v>
      </c>
      <c r="I13" s="15">
        <v>3</v>
      </c>
      <c r="J13" s="16">
        <v>4</v>
      </c>
      <c r="K13" s="15">
        <v>5</v>
      </c>
      <c r="L13" s="15">
        <v>3</v>
      </c>
      <c r="M13" s="21">
        <v>6</v>
      </c>
      <c r="N13" s="21">
        <v>6</v>
      </c>
      <c r="O13" s="21">
        <v>6</v>
      </c>
      <c r="P13" s="21">
        <v>6</v>
      </c>
      <c r="Q13" s="16">
        <f t="shared" si="0"/>
        <v>45</v>
      </c>
      <c r="R13" s="24">
        <v>0</v>
      </c>
      <c r="S13" s="21">
        <v>10</v>
      </c>
      <c r="T13" s="21">
        <v>10</v>
      </c>
      <c r="U13" s="16">
        <f t="shared" si="1"/>
        <v>20</v>
      </c>
      <c r="V13" s="16">
        <f t="shared" si="2"/>
        <v>65</v>
      </c>
    </row>
    <row r="14" spans="2:22" ht="51" customHeight="1" x14ac:dyDescent="0.3">
      <c r="B14" s="20">
        <v>5</v>
      </c>
      <c r="C14" s="17">
        <v>979</v>
      </c>
      <c r="D14" s="18" t="s">
        <v>34</v>
      </c>
      <c r="E14" s="18" t="s">
        <v>35</v>
      </c>
      <c r="F14" s="18"/>
      <c r="G14" s="15">
        <v>3</v>
      </c>
      <c r="H14" s="15">
        <v>3</v>
      </c>
      <c r="I14" s="15">
        <v>3</v>
      </c>
      <c r="J14" s="16">
        <v>4</v>
      </c>
      <c r="K14" s="15">
        <v>5</v>
      </c>
      <c r="L14" s="15">
        <v>3</v>
      </c>
      <c r="M14" s="21">
        <v>6</v>
      </c>
      <c r="N14" s="21">
        <v>6</v>
      </c>
      <c r="O14" s="21">
        <v>6</v>
      </c>
      <c r="P14" s="21">
        <v>6</v>
      </c>
      <c r="Q14" s="16">
        <f t="shared" si="0"/>
        <v>45</v>
      </c>
      <c r="R14" s="24">
        <v>0</v>
      </c>
      <c r="S14" s="21">
        <v>10</v>
      </c>
      <c r="T14" s="21">
        <v>10</v>
      </c>
      <c r="U14" s="16">
        <f t="shared" si="1"/>
        <v>20</v>
      </c>
      <c r="V14" s="16">
        <f t="shared" si="2"/>
        <v>65</v>
      </c>
    </row>
    <row r="15" spans="2:22" ht="51" customHeight="1" x14ac:dyDescent="0.3">
      <c r="B15" s="20">
        <v>6</v>
      </c>
      <c r="C15" s="17">
        <v>980</v>
      </c>
      <c r="D15" s="18" t="s">
        <v>34</v>
      </c>
      <c r="E15" s="18" t="s">
        <v>36</v>
      </c>
      <c r="F15" s="18"/>
      <c r="G15" s="15">
        <v>3</v>
      </c>
      <c r="H15" s="15">
        <v>3</v>
      </c>
      <c r="I15" s="15">
        <v>3</v>
      </c>
      <c r="J15" s="16">
        <v>4</v>
      </c>
      <c r="K15" s="15">
        <v>5</v>
      </c>
      <c r="L15" s="15">
        <v>3</v>
      </c>
      <c r="M15" s="21">
        <v>6</v>
      </c>
      <c r="N15" s="21">
        <v>6</v>
      </c>
      <c r="O15" s="21">
        <v>6</v>
      </c>
      <c r="P15" s="21">
        <v>6</v>
      </c>
      <c r="Q15" s="16">
        <f t="shared" si="0"/>
        <v>45</v>
      </c>
      <c r="R15" s="24">
        <v>0</v>
      </c>
      <c r="S15" s="21">
        <v>10</v>
      </c>
      <c r="T15" s="21">
        <v>10</v>
      </c>
      <c r="U15" s="16">
        <f t="shared" si="1"/>
        <v>20</v>
      </c>
      <c r="V15" s="16">
        <f t="shared" si="2"/>
        <v>65</v>
      </c>
    </row>
    <row r="16" spans="2:22" ht="51" customHeight="1" x14ac:dyDescent="0.3">
      <c r="B16" s="20">
        <v>7</v>
      </c>
      <c r="C16" s="17">
        <v>981</v>
      </c>
      <c r="D16" s="18" t="s">
        <v>34</v>
      </c>
      <c r="E16" s="18" t="s">
        <v>37</v>
      </c>
      <c r="F16" s="18"/>
      <c r="G16" s="15">
        <v>3</v>
      </c>
      <c r="H16" s="15">
        <v>3</v>
      </c>
      <c r="I16" s="15">
        <v>3</v>
      </c>
      <c r="J16" s="16">
        <v>4</v>
      </c>
      <c r="K16" s="15">
        <v>5</v>
      </c>
      <c r="L16" s="15">
        <v>3</v>
      </c>
      <c r="M16" s="21">
        <v>6</v>
      </c>
      <c r="N16" s="21">
        <v>6</v>
      </c>
      <c r="O16" s="21">
        <v>6</v>
      </c>
      <c r="P16" s="21">
        <v>6</v>
      </c>
      <c r="Q16" s="16">
        <f t="shared" si="0"/>
        <v>45</v>
      </c>
      <c r="R16" s="24">
        <v>0</v>
      </c>
      <c r="S16" s="21">
        <v>10</v>
      </c>
      <c r="T16" s="21">
        <v>10</v>
      </c>
      <c r="U16" s="16">
        <f t="shared" si="1"/>
        <v>20</v>
      </c>
      <c r="V16" s="16">
        <f t="shared" si="2"/>
        <v>65</v>
      </c>
    </row>
    <row r="17" spans="2:22" ht="51" customHeight="1" x14ac:dyDescent="0.3">
      <c r="B17" s="20">
        <v>8</v>
      </c>
      <c r="C17" s="17">
        <v>1092</v>
      </c>
      <c r="D17" s="19" t="s">
        <v>38</v>
      </c>
      <c r="E17" s="18" t="s">
        <v>39</v>
      </c>
      <c r="F17" s="18"/>
      <c r="G17" s="15">
        <v>3</v>
      </c>
      <c r="H17" s="15">
        <v>3</v>
      </c>
      <c r="I17" s="15">
        <v>3</v>
      </c>
      <c r="J17" s="16">
        <v>4</v>
      </c>
      <c r="K17" s="15">
        <v>5</v>
      </c>
      <c r="L17" s="15">
        <v>3</v>
      </c>
      <c r="M17" s="21">
        <v>6</v>
      </c>
      <c r="N17" s="21">
        <v>6</v>
      </c>
      <c r="O17" s="21">
        <v>6</v>
      </c>
      <c r="P17" s="21">
        <v>6</v>
      </c>
      <c r="Q17" s="16">
        <f t="shared" si="0"/>
        <v>45</v>
      </c>
      <c r="R17" s="24">
        <v>0</v>
      </c>
      <c r="S17" s="21">
        <v>10</v>
      </c>
      <c r="T17" s="21">
        <v>10</v>
      </c>
      <c r="U17" s="16">
        <f t="shared" si="1"/>
        <v>20</v>
      </c>
      <c r="V17" s="16">
        <f t="shared" si="2"/>
        <v>65</v>
      </c>
    </row>
    <row r="18" spans="2:22" ht="51" customHeight="1" x14ac:dyDescent="0.3">
      <c r="B18" s="20">
        <v>9</v>
      </c>
      <c r="C18" s="17">
        <v>1093</v>
      </c>
      <c r="D18" s="19" t="s">
        <v>38</v>
      </c>
      <c r="E18" s="18" t="s">
        <v>40</v>
      </c>
      <c r="F18" s="18"/>
      <c r="G18" s="15">
        <v>3</v>
      </c>
      <c r="H18" s="15">
        <v>3</v>
      </c>
      <c r="I18" s="15">
        <v>3</v>
      </c>
      <c r="J18" s="16">
        <v>4</v>
      </c>
      <c r="K18" s="15">
        <v>5</v>
      </c>
      <c r="L18" s="15">
        <v>3</v>
      </c>
      <c r="M18" s="21">
        <v>6</v>
      </c>
      <c r="N18" s="21">
        <v>6</v>
      </c>
      <c r="O18" s="21">
        <v>6</v>
      </c>
      <c r="P18" s="21">
        <v>6</v>
      </c>
      <c r="Q18" s="16">
        <f t="shared" si="0"/>
        <v>45</v>
      </c>
      <c r="R18" s="24">
        <v>0</v>
      </c>
      <c r="S18" s="21">
        <v>10</v>
      </c>
      <c r="T18" s="21">
        <v>10</v>
      </c>
      <c r="U18" s="16">
        <f t="shared" si="1"/>
        <v>20</v>
      </c>
      <c r="V18" s="16">
        <f t="shared" si="2"/>
        <v>65</v>
      </c>
    </row>
    <row r="19" spans="2:22" ht="51" customHeight="1" x14ac:dyDescent="0.3">
      <c r="B19" s="20">
        <v>10</v>
      </c>
      <c r="C19" s="17">
        <v>1151</v>
      </c>
      <c r="D19" s="19" t="s">
        <v>48</v>
      </c>
      <c r="E19" s="18" t="s">
        <v>49</v>
      </c>
      <c r="F19" s="18"/>
      <c r="G19" s="15">
        <v>3</v>
      </c>
      <c r="H19" s="15">
        <v>3</v>
      </c>
      <c r="I19" s="15">
        <v>3</v>
      </c>
      <c r="J19" s="16">
        <v>4</v>
      </c>
      <c r="K19" s="15">
        <v>5</v>
      </c>
      <c r="L19" s="15">
        <v>3</v>
      </c>
      <c r="M19" s="21">
        <v>6</v>
      </c>
      <c r="N19" s="21">
        <v>6</v>
      </c>
      <c r="O19" s="21">
        <v>6</v>
      </c>
      <c r="P19" s="21">
        <v>6</v>
      </c>
      <c r="Q19" s="16">
        <f t="shared" ref="Q19:Q24" si="3">SUM(G19:P19)</f>
        <v>45</v>
      </c>
      <c r="R19" s="24">
        <v>0</v>
      </c>
      <c r="S19" s="21">
        <v>10</v>
      </c>
      <c r="T19" s="21">
        <v>10</v>
      </c>
      <c r="U19" s="16">
        <f t="shared" si="1"/>
        <v>20</v>
      </c>
      <c r="V19" s="16">
        <f t="shared" ref="V19:V24" si="4">U19+Q19</f>
        <v>65</v>
      </c>
    </row>
    <row r="20" spans="2:22" ht="51" customHeight="1" x14ac:dyDescent="0.3">
      <c r="B20" s="20">
        <v>11</v>
      </c>
      <c r="C20" s="17">
        <v>1152</v>
      </c>
      <c r="D20" s="19" t="s">
        <v>48</v>
      </c>
      <c r="E20" s="18" t="s">
        <v>50</v>
      </c>
      <c r="F20" s="18"/>
      <c r="G20" s="15">
        <v>3</v>
      </c>
      <c r="H20" s="15">
        <v>3</v>
      </c>
      <c r="I20" s="15">
        <v>3</v>
      </c>
      <c r="J20" s="16">
        <v>4</v>
      </c>
      <c r="K20" s="15">
        <v>5</v>
      </c>
      <c r="L20" s="15">
        <v>3</v>
      </c>
      <c r="M20" s="21">
        <v>6</v>
      </c>
      <c r="N20" s="21">
        <v>6</v>
      </c>
      <c r="O20" s="21">
        <v>6</v>
      </c>
      <c r="P20" s="21">
        <v>6</v>
      </c>
      <c r="Q20" s="16">
        <f t="shared" si="3"/>
        <v>45</v>
      </c>
      <c r="R20" s="24">
        <v>0</v>
      </c>
      <c r="S20" s="21">
        <v>10</v>
      </c>
      <c r="T20" s="21">
        <v>10</v>
      </c>
      <c r="U20" s="16">
        <f t="shared" si="1"/>
        <v>20</v>
      </c>
      <c r="V20" s="16">
        <f t="shared" si="4"/>
        <v>65</v>
      </c>
    </row>
    <row r="21" spans="2:22" ht="51" customHeight="1" x14ac:dyDescent="0.3">
      <c r="B21" s="20">
        <v>12</v>
      </c>
      <c r="C21" s="17">
        <v>1153</v>
      </c>
      <c r="D21" s="19" t="s">
        <v>48</v>
      </c>
      <c r="E21" s="18" t="s">
        <v>51</v>
      </c>
      <c r="F21" s="18"/>
      <c r="G21" s="15">
        <v>3</v>
      </c>
      <c r="H21" s="15">
        <v>3</v>
      </c>
      <c r="I21" s="15">
        <v>3</v>
      </c>
      <c r="J21" s="16">
        <v>4</v>
      </c>
      <c r="K21" s="15">
        <v>5</v>
      </c>
      <c r="L21" s="15">
        <v>3</v>
      </c>
      <c r="M21" s="21">
        <v>6</v>
      </c>
      <c r="N21" s="21">
        <v>6</v>
      </c>
      <c r="O21" s="21">
        <v>6</v>
      </c>
      <c r="P21" s="21">
        <v>6</v>
      </c>
      <c r="Q21" s="16">
        <f t="shared" si="3"/>
        <v>45</v>
      </c>
      <c r="R21" s="24">
        <v>0</v>
      </c>
      <c r="S21" s="21">
        <v>10</v>
      </c>
      <c r="T21" s="21">
        <v>10</v>
      </c>
      <c r="U21" s="16">
        <f t="shared" si="1"/>
        <v>20</v>
      </c>
      <c r="V21" s="16">
        <f t="shared" si="4"/>
        <v>65</v>
      </c>
    </row>
    <row r="22" spans="2:22" ht="51" customHeight="1" x14ac:dyDescent="0.3">
      <c r="B22" s="20">
        <v>13</v>
      </c>
      <c r="C22" s="17">
        <v>1154</v>
      </c>
      <c r="D22" s="19" t="s">
        <v>48</v>
      </c>
      <c r="E22" s="18" t="s">
        <v>52</v>
      </c>
      <c r="F22" s="18"/>
      <c r="G22" s="15">
        <v>3</v>
      </c>
      <c r="H22" s="15">
        <v>3</v>
      </c>
      <c r="I22" s="15">
        <v>3</v>
      </c>
      <c r="J22" s="16">
        <v>4</v>
      </c>
      <c r="K22" s="15">
        <v>5</v>
      </c>
      <c r="L22" s="15">
        <v>3</v>
      </c>
      <c r="M22" s="21">
        <v>6</v>
      </c>
      <c r="N22" s="21">
        <v>6</v>
      </c>
      <c r="O22" s="21">
        <v>6</v>
      </c>
      <c r="P22" s="21">
        <v>6</v>
      </c>
      <c r="Q22" s="16">
        <f t="shared" si="3"/>
        <v>45</v>
      </c>
      <c r="R22" s="24">
        <v>0</v>
      </c>
      <c r="S22" s="21">
        <v>10</v>
      </c>
      <c r="T22" s="21">
        <v>10</v>
      </c>
      <c r="U22" s="16">
        <f t="shared" si="1"/>
        <v>20</v>
      </c>
      <c r="V22" s="16">
        <f t="shared" si="4"/>
        <v>65</v>
      </c>
    </row>
    <row r="23" spans="2:22" ht="51" customHeight="1" x14ac:dyDescent="0.3">
      <c r="B23" s="20">
        <v>14</v>
      </c>
      <c r="C23" s="17">
        <v>1155</v>
      </c>
      <c r="D23" s="19" t="s">
        <v>48</v>
      </c>
      <c r="E23" s="18" t="s">
        <v>53</v>
      </c>
      <c r="F23" s="18"/>
      <c r="G23" s="15">
        <v>3</v>
      </c>
      <c r="H23" s="15">
        <v>3</v>
      </c>
      <c r="I23" s="15">
        <v>3</v>
      </c>
      <c r="J23" s="16">
        <v>4</v>
      </c>
      <c r="K23" s="15">
        <v>5</v>
      </c>
      <c r="L23" s="15">
        <v>3</v>
      </c>
      <c r="M23" s="21">
        <v>6</v>
      </c>
      <c r="N23" s="21">
        <v>6</v>
      </c>
      <c r="O23" s="21">
        <v>6</v>
      </c>
      <c r="P23" s="21">
        <v>6</v>
      </c>
      <c r="Q23" s="16">
        <f t="shared" si="3"/>
        <v>45</v>
      </c>
      <c r="R23" s="24">
        <v>0</v>
      </c>
      <c r="S23" s="21">
        <v>10</v>
      </c>
      <c r="T23" s="21">
        <v>10</v>
      </c>
      <c r="U23" s="16">
        <f t="shared" si="1"/>
        <v>20</v>
      </c>
      <c r="V23" s="16">
        <f t="shared" si="4"/>
        <v>65</v>
      </c>
    </row>
    <row r="24" spans="2:22" ht="51" customHeight="1" x14ac:dyDescent="0.3">
      <c r="B24" s="20">
        <v>15</v>
      </c>
      <c r="C24" s="17">
        <v>1156</v>
      </c>
      <c r="D24" s="19" t="s">
        <v>48</v>
      </c>
      <c r="E24" s="18" t="s">
        <v>54</v>
      </c>
      <c r="F24" s="18"/>
      <c r="G24" s="15">
        <v>3</v>
      </c>
      <c r="H24" s="15">
        <v>3</v>
      </c>
      <c r="I24" s="15">
        <v>3</v>
      </c>
      <c r="J24" s="16">
        <v>4</v>
      </c>
      <c r="K24" s="15">
        <v>5</v>
      </c>
      <c r="L24" s="15">
        <v>3</v>
      </c>
      <c r="M24" s="21">
        <v>6</v>
      </c>
      <c r="N24" s="21">
        <v>6</v>
      </c>
      <c r="O24" s="21">
        <v>6</v>
      </c>
      <c r="P24" s="21">
        <v>6</v>
      </c>
      <c r="Q24" s="16">
        <f t="shared" si="3"/>
        <v>45</v>
      </c>
      <c r="R24" s="24">
        <v>0</v>
      </c>
      <c r="S24" s="21">
        <v>10</v>
      </c>
      <c r="T24" s="21">
        <v>10</v>
      </c>
      <c r="U24" s="16">
        <f t="shared" si="1"/>
        <v>20</v>
      </c>
      <c r="V24" s="16">
        <f t="shared" si="4"/>
        <v>65</v>
      </c>
    </row>
    <row r="25" spans="2:22" ht="51" customHeight="1" x14ac:dyDescent="0.3">
      <c r="B25" s="20">
        <v>16</v>
      </c>
      <c r="C25" s="17">
        <v>1173</v>
      </c>
      <c r="D25" s="19" t="s">
        <v>41</v>
      </c>
      <c r="E25" s="18" t="s">
        <v>42</v>
      </c>
      <c r="F25" s="18"/>
      <c r="G25" s="15">
        <v>3</v>
      </c>
      <c r="H25" s="15">
        <v>3</v>
      </c>
      <c r="I25" s="15">
        <v>3</v>
      </c>
      <c r="J25" s="16">
        <v>4</v>
      </c>
      <c r="K25" s="15">
        <v>5</v>
      </c>
      <c r="L25" s="15">
        <v>3</v>
      </c>
      <c r="M25" s="21">
        <v>6</v>
      </c>
      <c r="N25" s="21">
        <v>6</v>
      </c>
      <c r="O25" s="21">
        <v>6</v>
      </c>
      <c r="P25" s="21">
        <v>6</v>
      </c>
      <c r="Q25" s="16">
        <f t="shared" si="0"/>
        <v>45</v>
      </c>
      <c r="R25" s="24">
        <v>0</v>
      </c>
      <c r="S25" s="21">
        <v>10</v>
      </c>
      <c r="T25" s="21">
        <v>10</v>
      </c>
      <c r="U25" s="16">
        <f t="shared" si="1"/>
        <v>20</v>
      </c>
      <c r="V25" s="16">
        <f t="shared" si="2"/>
        <v>65</v>
      </c>
    </row>
    <row r="26" spans="2:22" s="3" customFormat="1" ht="94.5" customHeight="1" x14ac:dyDescent="0.3">
      <c r="B26" s="39">
        <v>17</v>
      </c>
      <c r="C26" s="17">
        <v>1206</v>
      </c>
      <c r="D26" s="18" t="s">
        <v>65</v>
      </c>
      <c r="E26" s="18" t="s">
        <v>63</v>
      </c>
      <c r="F26" s="18"/>
      <c r="G26" s="40">
        <v>3</v>
      </c>
      <c r="H26" s="40">
        <v>3</v>
      </c>
      <c r="I26" s="40">
        <v>3</v>
      </c>
      <c r="J26" s="41">
        <v>4</v>
      </c>
      <c r="K26" s="40">
        <v>5</v>
      </c>
      <c r="L26" s="40">
        <v>3</v>
      </c>
      <c r="M26" s="42">
        <v>6</v>
      </c>
      <c r="N26" s="42">
        <v>6</v>
      </c>
      <c r="O26" s="42">
        <v>6</v>
      </c>
      <c r="P26" s="42">
        <v>6</v>
      </c>
      <c r="Q26" s="41">
        <f t="shared" ref="Q26:Q29" si="5">SUM(G26:P26)</f>
        <v>45</v>
      </c>
      <c r="R26" s="43">
        <v>0</v>
      </c>
      <c r="S26" s="42">
        <v>10</v>
      </c>
      <c r="T26" s="42">
        <v>10</v>
      </c>
      <c r="U26" s="16">
        <f t="shared" si="1"/>
        <v>20</v>
      </c>
      <c r="V26" s="41">
        <f t="shared" si="2"/>
        <v>65</v>
      </c>
    </row>
    <row r="27" spans="2:22" s="3" customFormat="1" ht="94.5" customHeight="1" x14ac:dyDescent="0.3">
      <c r="B27" s="39">
        <v>18</v>
      </c>
      <c r="C27" s="17">
        <v>1206</v>
      </c>
      <c r="D27" s="18" t="s">
        <v>55</v>
      </c>
      <c r="E27" s="18" t="s">
        <v>44</v>
      </c>
      <c r="F27" s="18"/>
      <c r="G27" s="40">
        <v>3</v>
      </c>
      <c r="H27" s="40">
        <v>3</v>
      </c>
      <c r="I27" s="40">
        <v>3</v>
      </c>
      <c r="J27" s="41">
        <v>4</v>
      </c>
      <c r="K27" s="40">
        <v>5</v>
      </c>
      <c r="L27" s="40">
        <v>3</v>
      </c>
      <c r="M27" s="42">
        <v>6</v>
      </c>
      <c r="N27" s="42">
        <v>6</v>
      </c>
      <c r="O27" s="42">
        <v>6</v>
      </c>
      <c r="P27" s="42">
        <v>6</v>
      </c>
      <c r="Q27" s="41">
        <f t="shared" si="5"/>
        <v>45</v>
      </c>
      <c r="R27" s="43">
        <v>0</v>
      </c>
      <c r="S27" s="42">
        <v>10</v>
      </c>
      <c r="T27" s="42">
        <v>10</v>
      </c>
      <c r="U27" s="16">
        <f t="shared" si="1"/>
        <v>20</v>
      </c>
      <c r="V27" s="41">
        <f t="shared" ref="V27:V29" si="6">U27+Q27</f>
        <v>65</v>
      </c>
    </row>
    <row r="28" spans="2:22" ht="94.5" customHeight="1" x14ac:dyDescent="0.3">
      <c r="B28" s="20">
        <v>19</v>
      </c>
      <c r="C28" s="17">
        <v>1207</v>
      </c>
      <c r="D28" s="18" t="s">
        <v>66</v>
      </c>
      <c r="E28" s="18" t="s">
        <v>46</v>
      </c>
      <c r="F28" s="18"/>
      <c r="G28" s="15">
        <v>3</v>
      </c>
      <c r="H28" s="15">
        <v>3</v>
      </c>
      <c r="I28" s="15">
        <v>3</v>
      </c>
      <c r="J28" s="16">
        <v>4</v>
      </c>
      <c r="K28" s="15">
        <v>5</v>
      </c>
      <c r="L28" s="15">
        <v>3</v>
      </c>
      <c r="M28" s="21">
        <v>6</v>
      </c>
      <c r="N28" s="21">
        <v>6</v>
      </c>
      <c r="O28" s="21">
        <v>6</v>
      </c>
      <c r="P28" s="21">
        <v>6</v>
      </c>
      <c r="Q28" s="16">
        <f t="shared" si="5"/>
        <v>45</v>
      </c>
      <c r="R28" s="24">
        <v>0</v>
      </c>
      <c r="S28" s="42">
        <v>10</v>
      </c>
      <c r="T28" s="21">
        <v>10</v>
      </c>
      <c r="U28" s="16">
        <f t="shared" si="1"/>
        <v>20</v>
      </c>
      <c r="V28" s="16">
        <f t="shared" si="6"/>
        <v>65</v>
      </c>
    </row>
    <row r="29" spans="2:22" ht="94.5" customHeight="1" x14ac:dyDescent="0.3">
      <c r="B29" s="20">
        <v>20</v>
      </c>
      <c r="C29" s="17">
        <v>1207</v>
      </c>
      <c r="D29" s="18" t="s">
        <v>56</v>
      </c>
      <c r="E29" s="18" t="s">
        <v>46</v>
      </c>
      <c r="F29" s="18" t="s">
        <v>64</v>
      </c>
      <c r="G29" s="15">
        <v>3</v>
      </c>
      <c r="H29" s="15">
        <v>3</v>
      </c>
      <c r="I29" s="15">
        <v>3</v>
      </c>
      <c r="J29" s="16">
        <v>4</v>
      </c>
      <c r="K29" s="15">
        <v>5</v>
      </c>
      <c r="L29" s="15">
        <v>3</v>
      </c>
      <c r="M29" s="21">
        <v>6</v>
      </c>
      <c r="N29" s="21">
        <v>6</v>
      </c>
      <c r="O29" s="21">
        <v>6</v>
      </c>
      <c r="P29" s="21">
        <v>6</v>
      </c>
      <c r="Q29" s="16">
        <f t="shared" si="5"/>
        <v>45</v>
      </c>
      <c r="R29" s="24">
        <v>0</v>
      </c>
      <c r="S29" s="44" t="s">
        <v>64</v>
      </c>
      <c r="T29" s="21">
        <v>10</v>
      </c>
      <c r="U29" s="16">
        <f t="shared" si="1"/>
        <v>10</v>
      </c>
      <c r="V29" s="16">
        <f t="shared" si="6"/>
        <v>55</v>
      </c>
    </row>
    <row r="30" spans="2:22" ht="94.5" customHeight="1" x14ac:dyDescent="0.3">
      <c r="B30" s="20">
        <v>21</v>
      </c>
      <c r="C30" s="17">
        <v>1208</v>
      </c>
      <c r="D30" s="23" t="s">
        <v>43</v>
      </c>
      <c r="E30" s="23" t="s">
        <v>45</v>
      </c>
      <c r="F30" s="18"/>
      <c r="G30" s="15">
        <v>3</v>
      </c>
      <c r="H30" s="15">
        <v>3</v>
      </c>
      <c r="I30" s="15">
        <v>3</v>
      </c>
      <c r="J30" s="16">
        <v>4</v>
      </c>
      <c r="K30" s="15">
        <v>5</v>
      </c>
      <c r="L30" s="15">
        <v>3</v>
      </c>
      <c r="M30" s="21">
        <v>6</v>
      </c>
      <c r="N30" s="21">
        <v>6</v>
      </c>
      <c r="O30" s="21">
        <v>6</v>
      </c>
      <c r="P30" s="21">
        <v>6</v>
      </c>
      <c r="Q30" s="16">
        <f t="shared" si="0"/>
        <v>45</v>
      </c>
      <c r="R30" s="24">
        <v>0</v>
      </c>
      <c r="S30" s="21">
        <v>10</v>
      </c>
      <c r="T30" s="21">
        <v>10</v>
      </c>
      <c r="U30" s="16">
        <f t="shared" si="1"/>
        <v>20</v>
      </c>
      <c r="V30" s="16">
        <f t="shared" si="2"/>
        <v>65</v>
      </c>
    </row>
    <row r="31" spans="2:22" ht="94.5" customHeight="1" x14ac:dyDescent="0.3">
      <c r="B31" s="20">
        <v>22</v>
      </c>
      <c r="C31" s="17">
        <v>1209</v>
      </c>
      <c r="D31" s="25" t="s">
        <v>61</v>
      </c>
      <c r="E31" s="25" t="s">
        <v>57</v>
      </c>
      <c r="F31" s="22"/>
      <c r="G31" s="15">
        <v>3</v>
      </c>
      <c r="H31" s="15">
        <v>3</v>
      </c>
      <c r="I31" s="15">
        <v>3</v>
      </c>
      <c r="J31" s="16">
        <v>4</v>
      </c>
      <c r="K31" s="15">
        <v>5</v>
      </c>
      <c r="L31" s="15">
        <v>3</v>
      </c>
      <c r="M31" s="21">
        <v>6</v>
      </c>
      <c r="N31" s="21">
        <v>6</v>
      </c>
      <c r="O31" s="21">
        <v>6</v>
      </c>
      <c r="P31" s="21">
        <v>6</v>
      </c>
      <c r="Q31" s="16">
        <f t="shared" ref="Q31:Q34" si="7">SUM(G31:P31)</f>
        <v>45</v>
      </c>
      <c r="R31" s="24">
        <v>0</v>
      </c>
      <c r="S31" s="21">
        <v>10</v>
      </c>
      <c r="T31" s="21">
        <v>10</v>
      </c>
      <c r="U31" s="16">
        <f t="shared" si="1"/>
        <v>20</v>
      </c>
      <c r="V31" s="16">
        <f t="shared" ref="V31:V34" si="8">U31+Q31</f>
        <v>65</v>
      </c>
    </row>
    <row r="32" spans="2:22" ht="94.5" customHeight="1" x14ac:dyDescent="0.3">
      <c r="B32" s="20">
        <v>23</v>
      </c>
      <c r="C32" s="17">
        <v>1209</v>
      </c>
      <c r="D32" s="25" t="s">
        <v>58</v>
      </c>
      <c r="E32" s="25" t="s">
        <v>57</v>
      </c>
      <c r="F32" s="18"/>
      <c r="G32" s="15">
        <v>3</v>
      </c>
      <c r="H32" s="15">
        <v>3</v>
      </c>
      <c r="I32" s="15">
        <v>3</v>
      </c>
      <c r="J32" s="16">
        <v>4</v>
      </c>
      <c r="K32" s="15">
        <v>5</v>
      </c>
      <c r="L32" s="15">
        <v>3</v>
      </c>
      <c r="M32" s="21">
        <v>6</v>
      </c>
      <c r="N32" s="21">
        <v>6</v>
      </c>
      <c r="O32" s="21">
        <v>6</v>
      </c>
      <c r="P32" s="21">
        <v>6</v>
      </c>
      <c r="Q32" s="16">
        <f t="shared" si="7"/>
        <v>45</v>
      </c>
      <c r="R32" s="24">
        <v>0</v>
      </c>
      <c r="S32" s="21">
        <v>10</v>
      </c>
      <c r="T32" s="21">
        <v>10</v>
      </c>
      <c r="U32" s="16">
        <f t="shared" si="1"/>
        <v>20</v>
      </c>
      <c r="V32" s="16">
        <f t="shared" si="8"/>
        <v>65</v>
      </c>
    </row>
    <row r="33" spans="2:22" ht="94.5" customHeight="1" x14ac:dyDescent="0.3">
      <c r="B33" s="20">
        <v>24</v>
      </c>
      <c r="C33" s="17">
        <v>1210</v>
      </c>
      <c r="D33" s="26" t="s">
        <v>62</v>
      </c>
      <c r="E33" s="25" t="s">
        <v>59</v>
      </c>
      <c r="F33" s="22"/>
      <c r="G33" s="15">
        <v>3</v>
      </c>
      <c r="H33" s="15">
        <v>3</v>
      </c>
      <c r="I33" s="15">
        <v>3</v>
      </c>
      <c r="J33" s="16">
        <v>4</v>
      </c>
      <c r="K33" s="15">
        <v>5</v>
      </c>
      <c r="L33" s="15">
        <v>3</v>
      </c>
      <c r="M33" s="21">
        <v>6</v>
      </c>
      <c r="N33" s="21">
        <v>6</v>
      </c>
      <c r="O33" s="21">
        <v>6</v>
      </c>
      <c r="P33" s="21">
        <v>6</v>
      </c>
      <c r="Q33" s="16">
        <f t="shared" si="7"/>
        <v>45</v>
      </c>
      <c r="R33" s="24">
        <v>0</v>
      </c>
      <c r="S33" s="21">
        <v>10</v>
      </c>
      <c r="T33" s="21">
        <v>10</v>
      </c>
      <c r="U33" s="16">
        <f t="shared" si="1"/>
        <v>20</v>
      </c>
      <c r="V33" s="16">
        <f t="shared" si="8"/>
        <v>65</v>
      </c>
    </row>
    <row r="34" spans="2:22" ht="94.5" customHeight="1" x14ac:dyDescent="0.3">
      <c r="B34" s="20">
        <v>25</v>
      </c>
      <c r="C34" s="17">
        <v>1210</v>
      </c>
      <c r="D34" s="26" t="s">
        <v>60</v>
      </c>
      <c r="E34" s="25" t="s">
        <v>59</v>
      </c>
      <c r="F34" s="22"/>
      <c r="G34" s="15">
        <v>3</v>
      </c>
      <c r="H34" s="15">
        <v>3</v>
      </c>
      <c r="I34" s="15">
        <v>3</v>
      </c>
      <c r="J34" s="16">
        <v>4</v>
      </c>
      <c r="K34" s="15">
        <v>5</v>
      </c>
      <c r="L34" s="15">
        <v>3</v>
      </c>
      <c r="M34" s="21">
        <v>6</v>
      </c>
      <c r="N34" s="21">
        <v>6</v>
      </c>
      <c r="O34" s="21">
        <v>6</v>
      </c>
      <c r="P34" s="21">
        <v>6</v>
      </c>
      <c r="Q34" s="16">
        <f t="shared" si="7"/>
        <v>45</v>
      </c>
      <c r="R34" s="24">
        <v>0</v>
      </c>
      <c r="S34" s="21">
        <v>10</v>
      </c>
      <c r="T34" s="21">
        <v>10</v>
      </c>
      <c r="U34" s="16">
        <f t="shared" si="1"/>
        <v>20</v>
      </c>
      <c r="V34" s="16">
        <f t="shared" si="8"/>
        <v>65</v>
      </c>
    </row>
  </sheetData>
  <mergeCells count="14">
    <mergeCell ref="B2:V2"/>
    <mergeCell ref="R5:T6"/>
    <mergeCell ref="C8:F8"/>
    <mergeCell ref="B4:B7"/>
    <mergeCell ref="C4:F6"/>
    <mergeCell ref="G4:V4"/>
    <mergeCell ref="G5:P5"/>
    <mergeCell ref="Q5:Q6"/>
    <mergeCell ref="U5:U6"/>
    <mergeCell ref="V5:V6"/>
    <mergeCell ref="G6:L6"/>
    <mergeCell ref="M6:P6"/>
    <mergeCell ref="C3:F3"/>
    <mergeCell ref="G3:V3"/>
  </mergeCells>
  <phoneticPr fontId="21" type="noConversion"/>
  <pageMargins left="0.25" right="0.293333333333333" top="0.25" bottom="0.25" header="0.5" footer="0.5"/>
  <pageSetup paperSize="5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DELL</cp:lastModifiedBy>
  <cp:lastPrinted>2025-11-19T15:55:57Z</cp:lastPrinted>
  <dcterms:created xsi:type="dcterms:W3CDTF">2016-06-03T11:52:50Z</dcterms:created>
  <dcterms:modified xsi:type="dcterms:W3CDTF">2025-11-20T14:50:57Z</dcterms:modified>
</cp:coreProperties>
</file>